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geny\Google Диск\Фабрика ТРУД\ЗАКАЗЫ 2019\20184 П - Футболки с нанесением\"/>
    </mc:Choice>
  </mc:AlternateContent>
  <bookViews>
    <workbookView xWindow="0" yWindow="0" windowWidth="23040" windowHeight="9192"/>
  </bookViews>
  <sheets>
    <sheet name="Футболки Черные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G28" i="1" l="1"/>
  <c r="L24" i="1" l="1"/>
  <c r="K24" i="1"/>
  <c r="J24" i="1"/>
  <c r="I24" i="1"/>
  <c r="H24" i="1"/>
  <c r="G24" i="1"/>
  <c r="F24" i="1"/>
  <c r="E24" i="1"/>
  <c r="D24" i="1"/>
  <c r="D28" i="1" l="1"/>
  <c r="M27" i="1"/>
  <c r="M24" i="1"/>
  <c r="D25" i="1" s="1"/>
  <c r="D26" i="1" l="1"/>
  <c r="J28" i="1" l="1"/>
  <c r="L28" i="1"/>
  <c r="K28" i="1"/>
  <c r="I28" i="1"/>
  <c r="H28" i="1"/>
  <c r="F28" i="1"/>
  <c r="E28" i="1"/>
  <c r="M28" i="1" l="1"/>
  <c r="G25" i="1"/>
  <c r="G26" i="1" s="1"/>
  <c r="L25" i="1" l="1"/>
  <c r="L26" i="1" s="1"/>
  <c r="J25" i="1"/>
  <c r="J26" i="1" s="1"/>
  <c r="F25" i="1"/>
  <c r="F26" i="1" s="1"/>
  <c r="H25" i="1"/>
  <c r="H26" i="1" s="1"/>
  <c r="I25" i="1"/>
  <c r="I26" i="1" s="1"/>
  <c r="E25" i="1"/>
  <c r="K25" i="1"/>
  <c r="K26" i="1" s="1"/>
  <c r="E26" i="1" l="1"/>
  <c r="M25" i="1"/>
</calcChain>
</file>

<file path=xl/sharedStrings.xml><?xml version="1.0" encoding="utf-8"?>
<sst xmlns="http://schemas.openxmlformats.org/spreadsheetml/2006/main" count="47" uniqueCount="35">
  <si>
    <t>0. Тоха, черную M или L (в зависимости от реальных размеров) - 2 штуки</t>
  </si>
  <si>
    <t>1. Апачев Е., черная М - 2 шт, L - 1 шт.</t>
  </si>
  <si>
    <t>3.ruslun - цвета черные, но можно и разные) XXXL-2, XXL-2, L-2, M-2,</t>
  </si>
  <si>
    <t>4.Саша - чёрная М-1шт.</t>
  </si>
  <si>
    <t>5. Nikola - Черная XXXL - 2 шт.Белая XXXL - 2 шт.Черная M - 1 шт. Белая S - 1 шт</t>
  </si>
  <si>
    <t>6. MEDBEDb - пару XXL и пару M.</t>
  </si>
  <si>
    <t>7. Zika/Белый Медведь - чёрные XXL - 2, L-1, М-1, S-1.</t>
  </si>
  <si>
    <t>8. Sergey-Inter - белые XL 2 шт.</t>
  </si>
  <si>
    <t>9. Чечако-4шт цвет если можно разный XL</t>
  </si>
  <si>
    <t>10. WarAngel Чёрная XL 2 Шт.</t>
  </si>
  <si>
    <t>S</t>
  </si>
  <si>
    <t>L</t>
  </si>
  <si>
    <t>М</t>
  </si>
  <si>
    <t>XL</t>
  </si>
  <si>
    <t>XXL</t>
  </si>
  <si>
    <t>3XL</t>
  </si>
  <si>
    <t>4XL</t>
  </si>
  <si>
    <t>5XL</t>
  </si>
  <si>
    <t>11. Вовчик (Я возьму 2 штуки больших (самых))))</t>
  </si>
  <si>
    <t>-1. Лёня Немодный</t>
  </si>
  <si>
    <t>доля этого размера в размерном ряду</t>
  </si>
  <si>
    <t>Футболки Черные с лого на спине и лице</t>
  </si>
  <si>
    <t>Увеличиваем партию</t>
  </si>
  <si>
    <t>Итого покупаем с учетом запаса и ручной корректировки</t>
  </si>
  <si>
    <t>в запасе</t>
  </si>
  <si>
    <t>ИТОГО заказали</t>
  </si>
  <si>
    <t>шт</t>
  </si>
  <si>
    <t>12. Ярослав</t>
  </si>
  <si>
    <t xml:space="preserve">13. Vaclav </t>
  </si>
  <si>
    <t>XS</t>
  </si>
  <si>
    <t xml:space="preserve">14. mikel </t>
  </si>
  <si>
    <t xml:space="preserve">15. Игорь Хундай </t>
  </si>
  <si>
    <t xml:space="preserve">16. Geolog </t>
  </si>
  <si>
    <r>
      <t xml:space="preserve">2. Косинус - XL, цвета разные, </t>
    </r>
    <r>
      <rPr>
        <strike/>
        <sz val="10"/>
        <color rgb="FF333333"/>
        <rFont val="Verdana"/>
        <family val="2"/>
        <charset val="204"/>
      </rPr>
      <t>4 шт.</t>
    </r>
  </si>
  <si>
    <t>Сколько готовить денег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</si>
</sst>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₽-419]_-;\-* #,##0.00\ [$₽-419]_-;_-* &quot;-&quot;??\ [$₽-419]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333333"/>
      <name val="Verdana"/>
      <family val="2"/>
      <charset val="204"/>
    </font>
    <font>
      <sz val="9"/>
      <color rgb="FF333333"/>
      <name val="Verdana"/>
      <family val="2"/>
      <charset val="204"/>
    </font>
    <font>
      <strike/>
      <sz val="10"/>
      <color rgb="FF333333"/>
      <name val="Verdana"/>
      <family val="2"/>
      <charset val="204"/>
    </font>
    <font>
      <sz val="8"/>
      <color rgb="FF333333"/>
      <name val="Verdana"/>
      <family val="2"/>
      <charset val="204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/>
    <xf numFmtId="4" fontId="0" fillId="0" borderId="0" xfId="0" applyNumberFormat="1"/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/>
    <xf numFmtId="164" fontId="0" fillId="0" borderId="0" xfId="0" applyNumberFormat="1"/>
    <xf numFmtId="164" fontId="0" fillId="0" borderId="0" xfId="0" applyNumberFormat="1" applyAlignment="1"/>
    <xf numFmtId="0" fontId="7" fillId="0" borderId="0" xfId="0" applyFont="1" applyAlignment="1">
      <alignment horizontal="center" wrapText="1"/>
    </xf>
    <xf numFmtId="164" fontId="6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6"/>
  <sheetViews>
    <sheetView tabSelected="1" workbookViewId="0">
      <selection activeCell="G18" sqref="G18"/>
    </sheetView>
  </sheetViews>
  <sheetFormatPr defaultRowHeight="14.4" x14ac:dyDescent="0.3"/>
  <cols>
    <col min="1" max="1" width="2.33203125" customWidth="1"/>
    <col min="2" max="2" width="84.6640625" customWidth="1"/>
    <col min="3" max="3" width="11.5546875" customWidth="1"/>
    <col min="4" max="4" width="9.88671875" customWidth="1"/>
    <col min="5" max="10" width="9.21875" bestFit="1" customWidth="1"/>
    <col min="11" max="12" width="10.6640625" bestFit="1" customWidth="1"/>
  </cols>
  <sheetData>
    <row r="2" spans="2:13" x14ac:dyDescent="0.3">
      <c r="B2" s="6" t="s">
        <v>21</v>
      </c>
      <c r="C2" s="6"/>
      <c r="D2" s="6"/>
    </row>
    <row r="4" spans="2:13" ht="21.6" x14ac:dyDescent="0.3">
      <c r="C4" s="18" t="s">
        <v>34</v>
      </c>
      <c r="D4" s="10" t="s">
        <v>29</v>
      </c>
      <c r="E4" s="10" t="s">
        <v>10</v>
      </c>
      <c r="F4" s="10" t="s">
        <v>12</v>
      </c>
      <c r="G4" s="10" t="s">
        <v>11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</row>
    <row r="5" spans="2:13" x14ac:dyDescent="0.3">
      <c r="B5" s="5" t="s">
        <v>19</v>
      </c>
      <c r="C5" s="19"/>
      <c r="D5" s="13"/>
      <c r="E5" s="2"/>
      <c r="F5" s="2"/>
      <c r="G5" s="2"/>
      <c r="H5" s="2"/>
      <c r="I5" s="2"/>
      <c r="J5" s="2"/>
      <c r="K5" s="2">
        <v>2</v>
      </c>
      <c r="L5" s="2"/>
      <c r="M5" s="2"/>
    </row>
    <row r="6" spans="2:13" x14ac:dyDescent="0.3">
      <c r="B6" s="1" t="s">
        <v>0</v>
      </c>
      <c r="C6" s="19">
        <f>D6*$D$29+E6*$E$29+F6*$F$29+G6*$G$29+H6*$H$29+I6*$I$29+J6*$J$29+K6*$K$29+L6*$L$29</f>
        <v>1782.8</v>
      </c>
      <c r="D6" s="14"/>
      <c r="E6" s="2"/>
      <c r="F6" s="2"/>
      <c r="G6" s="2">
        <v>2</v>
      </c>
      <c r="H6" s="2"/>
      <c r="I6" s="2"/>
      <c r="J6" s="2"/>
      <c r="K6" s="2"/>
      <c r="L6" s="2"/>
      <c r="M6" s="2"/>
    </row>
    <row r="7" spans="2:13" x14ac:dyDescent="0.3">
      <c r="B7" s="1" t="s">
        <v>1</v>
      </c>
      <c r="C7" s="19">
        <f>D7*$D$29+E7*$E$29+F7*$F$29+G7*$G$29+H7*$H$29+I7*$I$29+J7*$J$29+K7*$K$29+L7*$L$29</f>
        <v>2674.2</v>
      </c>
      <c r="D7" s="14"/>
      <c r="E7" s="2"/>
      <c r="F7" s="2">
        <v>2</v>
      </c>
      <c r="G7" s="2">
        <v>1</v>
      </c>
      <c r="H7" s="2"/>
      <c r="I7" s="2"/>
      <c r="J7" s="2"/>
      <c r="K7" s="2"/>
      <c r="L7" s="2"/>
      <c r="M7" s="2"/>
    </row>
    <row r="8" spans="2:13" x14ac:dyDescent="0.3">
      <c r="B8" s="1" t="s">
        <v>33</v>
      </c>
      <c r="C8" s="19">
        <f>D8*$D$29+E8*$E$29+F8*$F$29+G8*$G$29+H8*$H$29+I8*$I$29+J8*$J$29+K8*$K$29+L8*$L$29</f>
        <v>1782.8</v>
      </c>
      <c r="D8" s="14"/>
      <c r="E8" s="2"/>
      <c r="F8" s="2"/>
      <c r="G8" s="2"/>
      <c r="H8" s="2">
        <v>2</v>
      </c>
      <c r="I8" s="2"/>
      <c r="J8" s="2"/>
      <c r="K8" s="2"/>
      <c r="L8" s="2"/>
      <c r="M8" s="2"/>
    </row>
    <row r="9" spans="2:13" x14ac:dyDescent="0.3">
      <c r="B9" s="1" t="s">
        <v>2</v>
      </c>
      <c r="C9" s="19">
        <f>D9*$D$29+E9*$E$29+F9*$F$29+G9*$G$29+H9*$H$29+I9*$I$29+J9*$J$29+K9*$K$29+L9*$L$29</f>
        <v>7305.2</v>
      </c>
      <c r="D9" s="14"/>
      <c r="E9" s="2"/>
      <c r="F9" s="2">
        <v>2</v>
      </c>
      <c r="G9" s="2">
        <v>2</v>
      </c>
      <c r="H9" s="2"/>
      <c r="I9" s="2">
        <v>2</v>
      </c>
      <c r="J9" s="2">
        <v>2</v>
      </c>
      <c r="K9" s="2"/>
      <c r="L9" s="2"/>
      <c r="M9" s="2"/>
    </row>
    <row r="10" spans="2:13" x14ac:dyDescent="0.3">
      <c r="B10" s="1" t="s">
        <v>3</v>
      </c>
      <c r="C10" s="19">
        <f>D10*$D$29+E10*$E$29+F10*$F$29+G10*$G$29+H10*$H$29+I10*$I$29+J10*$J$29+K10*$K$29+L10*$L$29</f>
        <v>891.4</v>
      </c>
      <c r="D10" s="14"/>
      <c r="E10" s="2"/>
      <c r="F10" s="2">
        <v>1</v>
      </c>
      <c r="G10" s="2"/>
      <c r="H10" s="2"/>
      <c r="I10" s="2"/>
      <c r="J10" s="2"/>
      <c r="K10" s="2"/>
      <c r="L10" s="2"/>
      <c r="M10" s="2"/>
    </row>
    <row r="11" spans="2:13" x14ac:dyDescent="0.3">
      <c r="B11" s="1" t="s">
        <v>4</v>
      </c>
      <c r="C11" s="19">
        <f>D11*$D$29+E11*$E$29+F11*$F$29+G11*$G$29+H11*$H$29+I11*$I$29+J11*$J$29+K11*$K$29+L11*$L$29</f>
        <v>2848.2</v>
      </c>
      <c r="D11" s="14"/>
      <c r="E11" s="2"/>
      <c r="F11" s="2">
        <v>1</v>
      </c>
      <c r="G11" s="2"/>
      <c r="H11" s="2"/>
      <c r="I11" s="2"/>
      <c r="J11" s="2">
        <v>2</v>
      </c>
      <c r="K11" s="2"/>
      <c r="L11" s="2"/>
      <c r="M11" s="2"/>
    </row>
    <row r="12" spans="2:13" x14ac:dyDescent="0.3">
      <c r="B12" s="1" t="s">
        <v>5</v>
      </c>
      <c r="C12" s="19">
        <f>D12*$D$29+E12*$E$29+F12*$F$29+G12*$G$29+H12*$H$29+I12*$I$29+J12*$J$29+K12*$K$29+L12*$L$29</f>
        <v>3565.6</v>
      </c>
      <c r="D12" s="14"/>
      <c r="E12" s="2"/>
      <c r="F12" s="2">
        <v>2</v>
      </c>
      <c r="G12" s="2"/>
      <c r="H12" s="2"/>
      <c r="I12" s="2">
        <v>2</v>
      </c>
      <c r="J12" s="2"/>
      <c r="K12" s="2"/>
      <c r="L12" s="2"/>
      <c r="M12" s="2"/>
    </row>
    <row r="13" spans="2:13" x14ac:dyDescent="0.3">
      <c r="B13" s="1" t="s">
        <v>6</v>
      </c>
      <c r="C13" s="19">
        <f>D13*$D$29+E13*$E$29+F13*$F$29+G13*$G$29+H13*$H$29+I13*$I$29+J13*$J$29+K13*$K$29+L13*$L$29</f>
        <v>4457</v>
      </c>
      <c r="D13" s="14"/>
      <c r="E13" s="2">
        <v>1</v>
      </c>
      <c r="F13" s="2">
        <v>1</v>
      </c>
      <c r="G13" s="2">
        <v>1</v>
      </c>
      <c r="H13" s="2"/>
      <c r="I13" s="2">
        <v>2</v>
      </c>
      <c r="J13" s="2"/>
      <c r="K13" s="2"/>
      <c r="L13" s="2"/>
      <c r="M13" s="2"/>
    </row>
    <row r="14" spans="2:13" x14ac:dyDescent="0.3">
      <c r="B14" s="1" t="s">
        <v>7</v>
      </c>
      <c r="C14" s="19">
        <f>D14*$D$29+E14*$E$29+F14*$F$29+G14*$G$29+H14*$H$29+I14*$I$29+J14*$J$29+K14*$K$29+L14*$L$29</f>
        <v>1782.8</v>
      </c>
      <c r="D14" s="14"/>
      <c r="E14" s="2"/>
      <c r="F14" s="2"/>
      <c r="G14" s="2"/>
      <c r="H14" s="2">
        <v>2</v>
      </c>
      <c r="I14" s="2"/>
      <c r="J14" s="2"/>
      <c r="K14" s="2"/>
      <c r="L14" s="2"/>
      <c r="M14" s="2"/>
    </row>
    <row r="15" spans="2:13" x14ac:dyDescent="0.3">
      <c r="B15" s="1" t="s">
        <v>8</v>
      </c>
      <c r="C15" s="19">
        <f>D15*$D$29+E15*$E$29+F15*$F$29+G15*$G$29+H15*$H$29+I15*$I$29+J15*$J$29+K15*$K$29+L15*$L$29</f>
        <v>3565.6</v>
      </c>
      <c r="D15" s="14"/>
      <c r="E15" s="2"/>
      <c r="F15" s="2"/>
      <c r="G15" s="2"/>
      <c r="H15" s="2">
        <v>4</v>
      </c>
      <c r="I15" s="2"/>
      <c r="J15" s="2"/>
      <c r="K15" s="2"/>
      <c r="L15" s="2"/>
      <c r="M15" s="2"/>
    </row>
    <row r="16" spans="2:13" x14ac:dyDescent="0.3">
      <c r="B16" s="1" t="s">
        <v>9</v>
      </c>
      <c r="C16" s="19">
        <f>D16*$D$29+E16*$E$29+F16*$F$29+G16*$G$29+H16*$H$29+I16*$I$29+J16*$J$29+K16*$K$29+L16*$L$29</f>
        <v>1782.8</v>
      </c>
      <c r="D16" s="14"/>
      <c r="E16" s="2"/>
      <c r="F16" s="2"/>
      <c r="G16" s="2"/>
      <c r="H16" s="2">
        <v>2</v>
      </c>
      <c r="I16" s="2"/>
      <c r="J16" s="2"/>
      <c r="K16" s="2"/>
      <c r="L16" s="2"/>
      <c r="M16" s="2"/>
    </row>
    <row r="17" spans="2:14" x14ac:dyDescent="0.3">
      <c r="B17" s="1" t="s">
        <v>18</v>
      </c>
      <c r="C17" s="19">
        <f>D17*$D$29+E17*$E$29+F17*$F$29+G17*$G$29+H17*$H$29+I17*$I$29+J17*$J$29+K17*$K$29+L17*$L$29</f>
        <v>2382.8000000000002</v>
      </c>
      <c r="D17" s="14"/>
      <c r="E17" s="2"/>
      <c r="F17" s="2"/>
      <c r="G17" s="2"/>
      <c r="H17" s="2"/>
      <c r="I17" s="2"/>
      <c r="J17" s="2"/>
      <c r="K17" s="2">
        <v>2</v>
      </c>
      <c r="L17" s="2"/>
      <c r="M17" s="2"/>
    </row>
    <row r="18" spans="2:14" x14ac:dyDescent="0.3">
      <c r="B18" s="1" t="s">
        <v>27</v>
      </c>
      <c r="C18" s="19">
        <f>D18*$D$29+E18*$E$29+F18*$F$29+G18*$G$29+H18*$H$29+I18*$I$29+J18*$J$29+K18*$K$29+L18*$L$29</f>
        <v>3565.6</v>
      </c>
      <c r="D18" s="14"/>
      <c r="E18" s="2"/>
      <c r="F18" s="2">
        <v>2</v>
      </c>
      <c r="G18" s="2"/>
      <c r="H18" s="2"/>
      <c r="I18" s="2">
        <v>2</v>
      </c>
      <c r="J18" s="2"/>
      <c r="K18" s="2"/>
      <c r="L18" s="2"/>
      <c r="M18" s="2"/>
    </row>
    <row r="19" spans="2:14" x14ac:dyDescent="0.3">
      <c r="B19" s="1" t="s">
        <v>28</v>
      </c>
      <c r="C19" s="19">
        <f>D19*$D$29+E19*$E$29+F19*$F$29+G19*$G$29+H19*$H$29+I19*$I$29+J19*$J$29+K19*$K$29+L19*$L$29</f>
        <v>1782.8</v>
      </c>
      <c r="D19" s="14">
        <v>1</v>
      </c>
      <c r="E19" s="2"/>
      <c r="F19" s="2"/>
      <c r="G19" s="2"/>
      <c r="H19" s="2">
        <v>1</v>
      </c>
      <c r="I19" s="2"/>
      <c r="J19" s="2"/>
      <c r="K19" s="2"/>
      <c r="L19" s="2"/>
      <c r="M19" s="2"/>
    </row>
    <row r="20" spans="2:14" x14ac:dyDescent="0.3">
      <c r="B20" s="1" t="s">
        <v>30</v>
      </c>
      <c r="C20" s="19">
        <f>D20*$D$29+E20*$E$29+F20*$F$29+G20*$G$29+H20*$H$29+I20*$I$29+J20*$J$29+K20*$K$29+L20*$L$29</f>
        <v>2382.8000000000002</v>
      </c>
      <c r="D20" s="14"/>
      <c r="E20" s="2"/>
      <c r="F20" s="2"/>
      <c r="G20" s="2"/>
      <c r="H20" s="2"/>
      <c r="I20" s="2"/>
      <c r="J20" s="2"/>
      <c r="K20" s="2"/>
      <c r="L20" s="2">
        <v>2</v>
      </c>
      <c r="M20" s="2"/>
    </row>
    <row r="21" spans="2:14" x14ac:dyDescent="0.3">
      <c r="B21" s="1" t="s">
        <v>31</v>
      </c>
      <c r="C21" s="19">
        <f>D21*$D$29+E21*$E$29+F21*$F$29+G21*$G$29+H21*$H$29+I21*$I$29+J21*$J$29+K21*$K$29+L21*$L$29</f>
        <v>978.4</v>
      </c>
      <c r="D21" s="14"/>
      <c r="E21" s="2"/>
      <c r="F21" s="2"/>
      <c r="G21" s="2"/>
      <c r="H21" s="2"/>
      <c r="I21" s="2"/>
      <c r="J21" s="2">
        <v>1</v>
      </c>
      <c r="K21" s="2"/>
      <c r="L21" s="2"/>
      <c r="M21" s="2"/>
    </row>
    <row r="22" spans="2:14" x14ac:dyDescent="0.3">
      <c r="B22" s="1" t="s">
        <v>32</v>
      </c>
      <c r="C22" s="19">
        <f>D22*$D$29+E22*$E$29+F22*$F$29+G22*$G$29+H22*$H$29+I22*$I$29+J22*$J$29+K22*$K$29+L22*$L$29</f>
        <v>891.4</v>
      </c>
      <c r="D22" s="20"/>
      <c r="E22" s="21"/>
      <c r="F22" s="21"/>
      <c r="G22" s="21"/>
      <c r="H22" s="21">
        <v>1</v>
      </c>
      <c r="I22" s="21"/>
      <c r="J22" s="21"/>
      <c r="K22" s="21"/>
      <c r="L22" s="21"/>
      <c r="M22" s="2"/>
    </row>
    <row r="23" spans="2:14" x14ac:dyDescent="0.3">
      <c r="D23" s="2" t="s">
        <v>29</v>
      </c>
      <c r="E23" s="2" t="s">
        <v>10</v>
      </c>
      <c r="F23" s="2" t="s">
        <v>12</v>
      </c>
      <c r="G23" s="2" t="s">
        <v>11</v>
      </c>
      <c r="H23" s="2" t="s">
        <v>13</v>
      </c>
      <c r="I23" s="2" t="s">
        <v>14</v>
      </c>
      <c r="J23" s="2" t="s">
        <v>15</v>
      </c>
      <c r="K23" s="2" t="s">
        <v>16</v>
      </c>
      <c r="L23" s="2" t="s">
        <v>17</v>
      </c>
      <c r="M23" s="2"/>
    </row>
    <row r="24" spans="2:14" x14ac:dyDescent="0.3">
      <c r="B24" s="3" t="s">
        <v>25</v>
      </c>
      <c r="C24" s="3"/>
      <c r="D24" s="2">
        <f t="shared" ref="D24:L24" si="0">SUM(D5:D22)</f>
        <v>1</v>
      </c>
      <c r="E24" s="2">
        <f t="shared" si="0"/>
        <v>1</v>
      </c>
      <c r="F24" s="2">
        <f t="shared" si="0"/>
        <v>11</v>
      </c>
      <c r="G24" s="2">
        <f t="shared" si="0"/>
        <v>6</v>
      </c>
      <c r="H24" s="2">
        <f t="shared" si="0"/>
        <v>12</v>
      </c>
      <c r="I24" s="2">
        <f t="shared" si="0"/>
        <v>8</v>
      </c>
      <c r="J24" s="2">
        <f t="shared" si="0"/>
        <v>5</v>
      </c>
      <c r="K24" s="2">
        <f t="shared" si="0"/>
        <v>4</v>
      </c>
      <c r="L24" s="2">
        <f t="shared" si="0"/>
        <v>2</v>
      </c>
      <c r="M24" s="2">
        <f>SUM(D24:L24)</f>
        <v>50</v>
      </c>
      <c r="N24" t="s">
        <v>26</v>
      </c>
    </row>
    <row r="25" spans="2:14" x14ac:dyDescent="0.3">
      <c r="B25" s="4" t="s">
        <v>20</v>
      </c>
      <c r="C25" s="4"/>
      <c r="D25" s="9">
        <f t="shared" ref="D25:L25" si="1">D24/$M$24</f>
        <v>0.02</v>
      </c>
      <c r="E25" s="9">
        <f t="shared" si="1"/>
        <v>0.02</v>
      </c>
      <c r="F25" s="9">
        <f t="shared" si="1"/>
        <v>0.22</v>
      </c>
      <c r="G25" s="9">
        <f t="shared" si="1"/>
        <v>0.12</v>
      </c>
      <c r="H25" s="9">
        <f t="shared" si="1"/>
        <v>0.24</v>
      </c>
      <c r="I25" s="9">
        <f t="shared" si="1"/>
        <v>0.16</v>
      </c>
      <c r="J25" s="9">
        <f t="shared" si="1"/>
        <v>0.1</v>
      </c>
      <c r="K25" s="9">
        <f t="shared" si="1"/>
        <v>0.08</v>
      </c>
      <c r="L25" s="9">
        <f t="shared" si="1"/>
        <v>0.04</v>
      </c>
      <c r="M25" s="9">
        <f>SUM(D25:L25)</f>
        <v>1</v>
      </c>
    </row>
    <row r="26" spans="2:14" x14ac:dyDescent="0.3">
      <c r="B26" s="7" t="s">
        <v>22</v>
      </c>
      <c r="C26" s="7"/>
      <c r="D26" s="2">
        <f t="shared" ref="D26:L26" si="2">$M$26*D25</f>
        <v>1.4000000000000001</v>
      </c>
      <c r="E26" s="2">
        <f t="shared" si="2"/>
        <v>1.4000000000000001</v>
      </c>
      <c r="F26" s="2">
        <f t="shared" si="2"/>
        <v>15.4</v>
      </c>
      <c r="G26" s="2">
        <f t="shared" si="2"/>
        <v>8.4</v>
      </c>
      <c r="H26" s="2">
        <f t="shared" si="2"/>
        <v>16.8</v>
      </c>
      <c r="I26" s="2">
        <f t="shared" si="2"/>
        <v>11.200000000000001</v>
      </c>
      <c r="J26" s="2">
        <f t="shared" si="2"/>
        <v>7</v>
      </c>
      <c r="K26" s="2">
        <f t="shared" si="2"/>
        <v>5.6000000000000005</v>
      </c>
      <c r="L26" s="2">
        <f t="shared" si="2"/>
        <v>2.8000000000000003</v>
      </c>
      <c r="M26" s="2">
        <v>70</v>
      </c>
      <c r="N26" t="s">
        <v>26</v>
      </c>
    </row>
    <row r="27" spans="2:14" x14ac:dyDescent="0.3">
      <c r="B27" s="8" t="s">
        <v>23</v>
      </c>
      <c r="C27" s="8"/>
      <c r="D27" s="10">
        <v>1</v>
      </c>
      <c r="E27" s="10">
        <v>2</v>
      </c>
      <c r="F27" s="10">
        <v>15</v>
      </c>
      <c r="G27" s="10">
        <v>11</v>
      </c>
      <c r="H27" s="10">
        <v>18</v>
      </c>
      <c r="I27" s="10">
        <v>10</v>
      </c>
      <c r="J27" s="10">
        <v>6</v>
      </c>
      <c r="K27" s="10">
        <v>5</v>
      </c>
      <c r="L27" s="10">
        <v>2</v>
      </c>
      <c r="M27" s="10">
        <f>SUM(D27:L27)</f>
        <v>70</v>
      </c>
      <c r="N27" t="s">
        <v>26</v>
      </c>
    </row>
    <row r="28" spans="2:14" x14ac:dyDescent="0.3">
      <c r="B28" s="7" t="s">
        <v>24</v>
      </c>
      <c r="C28" s="7"/>
      <c r="D28" s="2">
        <f t="shared" ref="D28:L28" si="3">D27-D24</f>
        <v>0</v>
      </c>
      <c r="E28" s="2">
        <f t="shared" si="3"/>
        <v>1</v>
      </c>
      <c r="F28" s="2">
        <f t="shared" si="3"/>
        <v>4</v>
      </c>
      <c r="G28" s="2">
        <f t="shared" si="3"/>
        <v>5</v>
      </c>
      <c r="H28" s="2">
        <f t="shared" si="3"/>
        <v>6</v>
      </c>
      <c r="I28" s="2">
        <f t="shared" si="3"/>
        <v>2</v>
      </c>
      <c r="J28" s="2">
        <f t="shared" si="3"/>
        <v>1</v>
      </c>
      <c r="K28" s="2">
        <f t="shared" si="3"/>
        <v>1</v>
      </c>
      <c r="L28" s="2">
        <f t="shared" si="3"/>
        <v>0</v>
      </c>
      <c r="M28" s="10">
        <f>SUM(D28:L28)</f>
        <v>20</v>
      </c>
      <c r="N28" t="s">
        <v>26</v>
      </c>
    </row>
    <row r="29" spans="2:14" x14ac:dyDescent="0.3">
      <c r="D29" s="17">
        <v>891.4</v>
      </c>
      <c r="E29" s="17">
        <v>891.4</v>
      </c>
      <c r="F29" s="17">
        <v>891.4</v>
      </c>
      <c r="G29" s="17">
        <v>891.4</v>
      </c>
      <c r="H29" s="17">
        <v>891.4</v>
      </c>
      <c r="I29" s="17">
        <v>891.4</v>
      </c>
      <c r="J29" s="17">
        <v>978.4</v>
      </c>
      <c r="K29" s="17">
        <v>1191.4000000000001</v>
      </c>
      <c r="L29" s="17">
        <v>1191.4000000000001</v>
      </c>
    </row>
    <row r="30" spans="2:14" x14ac:dyDescent="0.3">
      <c r="B30" s="7"/>
      <c r="C30" s="7"/>
      <c r="D30" s="16"/>
      <c r="E30" s="16"/>
      <c r="F30" s="16"/>
      <c r="G30" s="16"/>
      <c r="H30" s="16"/>
      <c r="I30" s="16"/>
      <c r="J30" s="16"/>
      <c r="K30" s="16"/>
      <c r="L30" s="16"/>
    </row>
    <row r="31" spans="2:14" x14ac:dyDescent="0.3">
      <c r="B31" s="7"/>
      <c r="C31" s="7"/>
      <c r="D31" s="16"/>
      <c r="E31" s="16"/>
      <c r="F31" s="16"/>
      <c r="G31" s="16"/>
      <c r="H31" s="16"/>
      <c r="I31" s="16"/>
      <c r="J31" s="16"/>
      <c r="K31" s="16"/>
      <c r="L31" s="16"/>
    </row>
    <row r="32" spans="2:14" x14ac:dyDescent="0.3">
      <c r="B32" s="7"/>
      <c r="C32" s="7"/>
      <c r="D32" s="16"/>
      <c r="E32" s="16"/>
      <c r="F32" s="16"/>
      <c r="G32" s="16"/>
      <c r="H32" s="16"/>
      <c r="I32" s="16"/>
      <c r="J32" s="16"/>
      <c r="K32" s="16"/>
      <c r="L32" s="16"/>
      <c r="M32" s="15"/>
    </row>
    <row r="33" spans="2:12" x14ac:dyDescent="0.3">
      <c r="B33" s="7"/>
      <c r="C33" s="7"/>
      <c r="D33" s="16"/>
      <c r="E33" s="16"/>
      <c r="F33" s="16"/>
      <c r="G33" s="16"/>
      <c r="H33" s="16"/>
      <c r="I33" s="16"/>
      <c r="J33" s="16"/>
      <c r="K33" s="16"/>
      <c r="L33" s="16"/>
    </row>
    <row r="34" spans="2:12" x14ac:dyDescent="0.3">
      <c r="D34" s="11"/>
    </row>
    <row r="35" spans="2:12" x14ac:dyDescent="0.3">
      <c r="D35" s="12"/>
    </row>
    <row r="36" spans="2:12" x14ac:dyDescent="0.3">
      <c r="F36" s="12"/>
    </row>
  </sheetData>
  <pageMargins left="0.7" right="0.7" top="0.75" bottom="0.75" header="0.3" footer="0.3"/>
  <pageSetup paperSize="9" scale="7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Футболки Черные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Женя</dc:creator>
  <cp:lastModifiedBy>Женя</cp:lastModifiedBy>
  <cp:lastPrinted>2020-09-30T12:51:59Z</cp:lastPrinted>
  <dcterms:created xsi:type="dcterms:W3CDTF">2020-09-30T11:42:13Z</dcterms:created>
  <dcterms:modified xsi:type="dcterms:W3CDTF">2020-10-05T12:40:46Z</dcterms:modified>
</cp:coreProperties>
</file>